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6" documentId="8_{4217EE74-04EC-4A4D-8AB3-F98C1D0467F9}" xr6:coauthVersionLast="47" xr6:coauthVersionMax="47" xr10:uidLastSave="{CF7171CB-0AD4-4DD0-AB02-EE125F5AB07D}"/>
  <bookViews>
    <workbookView xWindow="28680" yWindow="-120" windowWidth="29040" windowHeight="17520" xr2:uid="{6D73A243-829E-4828-B0F9-393CF6DEA0F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4" i="1"/>
  <c r="B9" i="1"/>
  <c r="B6" i="1"/>
  <c r="B4" i="1"/>
</calcChain>
</file>

<file path=xl/sharedStrings.xml><?xml version="1.0" encoding="utf-8"?>
<sst xmlns="http://schemas.openxmlformats.org/spreadsheetml/2006/main" count="12" uniqueCount="9">
  <si>
    <t>Xtrackers II EUR Overnight Rate Swap UCITS ETF 1C</t>
  </si>
  <si>
    <t>ING Conto Arancio</t>
  </si>
  <si>
    <t>Quota whitelist</t>
  </si>
  <si>
    <t>Tasso Lordo (Euro Short-Term Rate (€STR) +8,5 Daily)</t>
  </si>
  <si>
    <t>Tasso Netto</t>
  </si>
  <si>
    <t>Tassazione</t>
  </si>
  <si>
    <t>Fondo di Emergenza</t>
  </si>
  <si>
    <t>Interessi netti dopo 12 mesi</t>
  </si>
  <si>
    <t>Tasso Lordo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</si>
</sst>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vertical="top"/>
    </xf>
    <xf numFmtId="0" fontId="0" fillId="0" borderId="0" xfId="0" applyAlignment="1">
      <alignment vertical="top"/>
    </xf>
    <xf numFmtId="9" fontId="0" fillId="0" borderId="0" xfId="2" applyFont="1" applyAlignment="1">
      <alignment vertical="top"/>
    </xf>
    <xf numFmtId="9" fontId="0" fillId="0" borderId="1" xfId="0" applyNumberFormat="1" applyBorder="1" applyAlignment="1">
      <alignment vertical="top"/>
    </xf>
    <xf numFmtId="1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0" fontId="0" fillId="0" borderId="0" xfId="0" applyNumberFormat="1" applyBorder="1" applyAlignment="1">
      <alignment vertical="top"/>
    </xf>
    <xf numFmtId="0" fontId="0" fillId="0" borderId="0" xfId="0" applyFill="1" applyAlignment="1">
      <alignment horizontal="center"/>
    </xf>
    <xf numFmtId="10" fontId="0" fillId="0" borderId="0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44" fontId="0" fillId="0" borderId="0" xfId="1" applyFont="1" applyFill="1" applyAlignment="1">
      <alignment vertical="top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0" borderId="1" xfId="0" applyFill="1" applyBorder="1" applyAlignment="1">
      <alignment vertical="top"/>
    </xf>
    <xf numFmtId="44" fontId="2" fillId="3" borderId="1" xfId="0" applyNumberFormat="1" applyFont="1" applyFill="1" applyBorder="1"/>
    <xf numFmtId="44" fontId="2" fillId="2" borderId="1" xfId="0" applyNumberFormat="1" applyFont="1" applyFill="1" applyBorder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DD6E-A8FC-439E-856B-730055C832A9}">
  <dimension ref="A1:H11"/>
  <sheetViews>
    <sheetView tabSelected="1" workbookViewId="0">
      <selection activeCell="E9" sqref="A1:E9"/>
    </sheetView>
  </sheetViews>
  <sheetFormatPr defaultRowHeight="15" x14ac:dyDescent="0.25"/>
  <cols>
    <col min="1" max="1" width="34.85546875" customWidth="1"/>
    <col min="2" max="2" width="12" customWidth="1"/>
    <col min="3" max="3" width="3.42578125" style="15" customWidth="1"/>
    <col min="4" max="4" width="34.85546875" customWidth="1"/>
    <col min="5" max="5" width="12" customWidth="1"/>
  </cols>
  <sheetData>
    <row r="1" spans="1:8" x14ac:dyDescent="0.25">
      <c r="A1" s="17" t="s">
        <v>0</v>
      </c>
      <c r="B1" s="17"/>
      <c r="C1" s="11"/>
      <c r="D1" s="16" t="s">
        <v>1</v>
      </c>
      <c r="E1" s="16"/>
    </row>
    <row r="3" spans="1:8" s="4" customFormat="1" ht="30.75" customHeight="1" x14ac:dyDescent="0.25">
      <c r="A3" s="6" t="s">
        <v>2</v>
      </c>
      <c r="B3" s="7">
        <v>0.93959999999999999</v>
      </c>
      <c r="C3" s="12"/>
      <c r="D3" s="6" t="s">
        <v>8</v>
      </c>
      <c r="E3" s="7">
        <v>0.04</v>
      </c>
      <c r="F3" s="5"/>
      <c r="G3" s="3"/>
      <c r="H3" s="3"/>
    </row>
    <row r="4" spans="1:8" s="4" customFormat="1" ht="30.75" customHeight="1" x14ac:dyDescent="0.25">
      <c r="A4" s="6" t="s">
        <v>5</v>
      </c>
      <c r="B4" s="7">
        <f>B3*12.5%+(1-B3)*26%</f>
        <v>0.13315399999999999</v>
      </c>
      <c r="C4" s="12"/>
      <c r="D4" s="6" t="s">
        <v>4</v>
      </c>
      <c r="E4" s="7">
        <f>E3*(1-26%)</f>
        <v>2.9600000000000001E-2</v>
      </c>
      <c r="F4" s="5"/>
      <c r="G4" s="3"/>
      <c r="H4" s="3"/>
    </row>
    <row r="5" spans="1:8" s="4" customFormat="1" ht="30.75" customHeight="1" x14ac:dyDescent="0.25">
      <c r="A5" s="8" t="s">
        <v>3</v>
      </c>
      <c r="B5" s="7">
        <v>2.4899999999999999E-2</v>
      </c>
      <c r="C5" s="12"/>
      <c r="D5" s="18"/>
      <c r="E5" s="10"/>
    </row>
    <row r="6" spans="1:8" s="4" customFormat="1" ht="30.75" customHeight="1" x14ac:dyDescent="0.25">
      <c r="A6" s="9" t="s">
        <v>4</v>
      </c>
      <c r="B6" s="7">
        <f>B5*(1-B4)</f>
        <v>2.1584465399999999E-2</v>
      </c>
      <c r="C6" s="12"/>
      <c r="D6" s="19"/>
      <c r="E6" s="10"/>
    </row>
    <row r="7" spans="1:8" s="4" customFormat="1" ht="30.75" customHeight="1" x14ac:dyDescent="0.25">
      <c r="C7" s="13"/>
      <c r="G7" s="3"/>
      <c r="H7" s="3"/>
    </row>
    <row r="8" spans="1:8" s="4" customFormat="1" ht="30.75" customHeight="1" x14ac:dyDescent="0.25">
      <c r="A8" s="9" t="s">
        <v>6</v>
      </c>
      <c r="B8" s="20">
        <v>30000</v>
      </c>
      <c r="C8" s="14"/>
      <c r="D8" s="9" t="s">
        <v>6</v>
      </c>
      <c r="E8" s="20">
        <v>30000</v>
      </c>
    </row>
    <row r="9" spans="1:8" x14ac:dyDescent="0.25">
      <c r="A9" s="21" t="s">
        <v>7</v>
      </c>
      <c r="B9" s="23">
        <f>B8*B6</f>
        <v>647.53396199999997</v>
      </c>
      <c r="D9" s="21" t="s">
        <v>7</v>
      </c>
      <c r="E9" s="22">
        <f>E8*E4</f>
        <v>888</v>
      </c>
    </row>
    <row r="11" spans="1:8" x14ac:dyDescent="0.25">
      <c r="G11" s="1"/>
      <c r="H11" s="2"/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2025-04-09T06:27:22Z</dcterms:created>
  <dcterms:modified xsi:type="dcterms:W3CDTF">2025-04-09T06:47:30Z</dcterms:modified>
</cp:coreProperties>
</file>